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8" i="4" l="1"/>
  <c r="G46" i="4"/>
  <c r="G35" i="4"/>
  <c r="F35" i="4"/>
  <c r="G30" i="4"/>
  <c r="F30" i="4"/>
  <c r="F46" i="4" s="1"/>
  <c r="G26" i="4"/>
  <c r="G14" i="4"/>
  <c r="F14" i="4"/>
  <c r="F26" i="4" s="1"/>
  <c r="C27" i="4"/>
  <c r="C29" i="4" s="1"/>
  <c r="B27" i="4"/>
  <c r="C13" i="4"/>
  <c r="B13" i="4"/>
  <c r="B29" i="4" s="1"/>
  <c r="F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<sst xmlns="http://schemas.openxmlformats.org/spreadsheetml/2006/main" count="66" uniqueCount="66">
  <si>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</si>
  <si>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</si>
  <si>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</si>
  <si>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</si>
  <si>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</si>
  <si>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</si>
  <si>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</si>
  <si>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</si>
  <si>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</si>
  <si>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</si>
  <si>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</si>
  <si>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</si>
  <si>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</si>
  <si>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</si>
  <si>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</si>
  <si>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</si>
  <si>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</si>
  <si>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</si>
  <si>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</si>
  <si>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</si>
  <si>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</si>
  <si>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</si>
  <si>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</si>
  <si>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</si>
  <si>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</si>
  <si>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</si>
  <si>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</si>
  <si>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</si>
  <si>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</si>
  <si>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</si>
  <si>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</si>
  <si>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</si>
  <si>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</si>
  <si>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</si>
  <si>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</si>
  <si>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</si>
  <si>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</si>
  <si>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</si>
  <si>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</si>
  <si>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</si>
  <si>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</si>
  <si>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</si>
  <si>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</si>
  <si>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</si>
  <si>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</si>
  <si>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</si>
  <si>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</si>
  <si>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</si>
  <si>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</si>
  <si>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</si>
  <si>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</si>
  <si>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</si>
  <si>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</si>
  <si>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</si>
  <si>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</si>
  <si>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</si>
  <si>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</si>
  <si>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</si>
  <si>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</si>
  <si>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</si>
  <si>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</si>
  <si>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</si>
  <si>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</si>
  <si>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</si>
  <si>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____________________________________</t>
  </si>
  <si>
    <t>FIDEICOMISO CIUDAD INDUSTRIAL DE LEON
Estado de Situación Financiera
Al 31 de Diciembre de  2018 y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</si>
</sst>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Normal="100" zoomScaleSheetLayoutView="100" workbookViewId="0">
      <selection activeCell="F48" sqref="F4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20.1640625" style="4" customWidth="1"/>
    <col min="8" max="16384" width="12" style="2"/>
  </cols>
  <sheetData>
    <row r="1" spans="1:7" ht="39.950000000000003" customHeight="1" x14ac:dyDescent="0.2">
      <c r="A1" s="44" t="s">
        <v>65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37015951.640000001</v>
      </c>
      <c r="C5" s="12">
        <v>36908150.850000001</v>
      </c>
      <c r="D5" s="17"/>
      <c r="E5" s="11" t="s">
        <v>41</v>
      </c>
      <c r="F5" s="12">
        <v>75523.320000000007</v>
      </c>
      <c r="G5" s="5">
        <v>145287.48000000001</v>
      </c>
    </row>
    <row r="6" spans="1:7" x14ac:dyDescent="0.2">
      <c r="A6" s="30" t="s">
        <v>28</v>
      </c>
      <c r="B6" s="12">
        <v>269702.81</v>
      </c>
      <c r="C6" s="12">
        <v>799674.92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>
        <v>0</v>
      </c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>
        <v>0</v>
      </c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>
        <v>0</v>
      </c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>
        <v>0</v>
      </c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>
        <v>0</v>
      </c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202716.79</v>
      </c>
    </row>
    <row r="13" spans="1:7" x14ac:dyDescent="0.2">
      <c r="A13" s="37" t="s">
        <v>5</v>
      </c>
      <c r="B13" s="10">
        <f>SUM(B5:B12)</f>
        <v>37285654.450000003</v>
      </c>
      <c r="C13" s="10">
        <f>SUM(C5:C12)</f>
        <v>37707825.770000003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+F5+F12</f>
        <v>75523.320000000007</v>
      </c>
      <c r="G14" s="10">
        <f>+G5+G12</f>
        <v>348004.27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22611614.289999999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1735179.66</v>
      </c>
      <c r="C19" s="12">
        <v>1723179.26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176535.38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-2784837.68</v>
      </c>
      <c r="C21" s="12">
        <v>-2682548.09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19346.830000000002</v>
      </c>
      <c r="C22" s="12">
        <v>19495.009999999998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>
        <v>0</v>
      </c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+F14+F24</f>
        <v>75523.320000000007</v>
      </c>
      <c r="G26" s="10">
        <f>+G14+G24</f>
        <v>348004.27</v>
      </c>
    </row>
    <row r="27" spans="1:7" x14ac:dyDescent="0.2">
      <c r="A27" s="37" t="s">
        <v>8</v>
      </c>
      <c r="B27" s="10">
        <f>SUM(B17:B26)</f>
        <v>21338457.710000001</v>
      </c>
      <c r="C27" s="10">
        <f>SUM(C17:C26)</f>
        <v>22234376.530000001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58624112.160000004</v>
      </c>
      <c r="C29" s="10">
        <f>+C13+C27</f>
        <v>59942202.300000004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+F31+F32+F33</f>
        <v>108270387.20000002</v>
      </c>
      <c r="G30" s="10">
        <f>+G31+G32+G33</f>
        <v>109083049.05000001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12">
        <v>182184420.21000001</v>
      </c>
      <c r="G33" s="5">
        <v>182997082.06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+F36+F37</f>
        <v>-49721798.360000007</v>
      </c>
      <c r="G35" s="10">
        <f>+G36+G37</f>
        <v>-49488851.020000003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-232942.34</v>
      </c>
      <c r="G36" s="5">
        <v>-559892.09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-49488856.020000003</v>
      </c>
      <c r="G37" s="5">
        <v>-48928958.93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58548588.840000011</v>
      </c>
      <c r="G46" s="10">
        <f>+G30+G35</f>
        <v>59594198.030000009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58624112.160000011</v>
      </c>
      <c r="G48" s="10">
        <f>+G26+G46</f>
        <v>59942202.300000012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25"/>
      <c r="B50" s="25"/>
      <c r="C50" s="24"/>
      <c r="D50" s="24"/>
      <c r="E50" s="24"/>
      <c r="F50" s="24"/>
      <c r="G50" s="24"/>
    </row>
    <row r="51" spans="1:7" ht="14.25" customHeight="1" x14ac:dyDescent="0.2">
      <c r="A51" s="47" t="s">
        <v>61</v>
      </c>
      <c r="B51" s="47"/>
      <c r="C51" s="47"/>
      <c r="D51" s="47"/>
      <c r="E51" s="47"/>
      <c r="F51" s="24"/>
      <c r="G51" s="24"/>
    </row>
    <row r="53" spans="1:7" x14ac:dyDescent="0.2">
      <c r="A53" s="43" t="s">
        <v>58</v>
      </c>
    </row>
    <row r="54" spans="1:7" x14ac:dyDescent="0.2">
      <c r="A54" s="43" t="s">
        <v>62</v>
      </c>
      <c r="E54" s="42" t="s">
        <v>64</v>
      </c>
    </row>
    <row r="55" spans="1:7" x14ac:dyDescent="0.2">
      <c r="A55" s="43" t="s">
        <v>63</v>
      </c>
      <c r="E55" s="42" t="s">
        <v>59</v>
      </c>
    </row>
    <row r="56" spans="1:7" x14ac:dyDescent="0.2">
      <c r="E56" s="42" t="s">
        <v>60</v>
      </c>
    </row>
  </sheetData>
  <sheetProtection formatCells="0" formatColumns="0" formatRows="0" autoFilter="0"/>
  <mergeCells count="2">
    <mergeCell ref="A1:G1"/>
    <mergeCell ref="A51:E5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2018-04-18T17:27:48Z</cp:lastPrinted>
  <dcterms:created xsi:type="dcterms:W3CDTF">2012-12-11T20:26:08Z</dcterms:created>
  <dcterms:modified xsi:type="dcterms:W3CDTF">2019-01-14T17:11:37Z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